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75" windowWidth="11340" windowHeight="6795" activeTab="0"/>
  </bookViews>
  <sheets>
    <sheet name="Curve Calc" sheetId="1" r:id="rId1"/>
    <sheet name="Secret Formula" sheetId="2" r:id="rId2"/>
    <sheet name="Super Secret Data Bank" sheetId="3" r:id="rId3"/>
    <sheet name="Sheet1" sheetId="4" r:id="rId4"/>
  </sheets>
  <definedNames>
    <definedName name="_xlnm.Print_Area" localSheetId="0">'Curve Calc'!$A$1:$L$49</definedName>
  </definedNames>
  <calcPr fullCalcOnLoad="1"/>
</workbook>
</file>

<file path=xl/sharedStrings.xml><?xml version="1.0" encoding="utf-8"?>
<sst xmlns="http://schemas.openxmlformats.org/spreadsheetml/2006/main" count="53" uniqueCount="27">
  <si>
    <t>A</t>
  </si>
  <si>
    <t>B</t>
  </si>
  <si>
    <t>C</t>
  </si>
  <si>
    <t>D</t>
  </si>
  <si>
    <t>E</t>
  </si>
  <si>
    <t>R</t>
  </si>
  <si>
    <t>X</t>
  </si>
  <si>
    <t>OUTSIDE RADIUS</t>
  </si>
  <si>
    <t>OVERALL WIDTH</t>
  </si>
  <si>
    <t>Part Number</t>
  </si>
  <si>
    <t>Material</t>
  </si>
  <si>
    <t xml:space="preserve">First box will provide initial blank size. Each quantity quoted may be </t>
  </si>
  <si>
    <t xml:space="preserve">inserted into one of the lower boxes for additional blank sizes if desired. </t>
  </si>
  <si>
    <t xml:space="preserve">                           Instructions for use - </t>
  </si>
  <si>
    <r>
      <t xml:space="preserve">Enter curve radius </t>
    </r>
    <r>
      <rPr>
        <b/>
        <sz val="10"/>
        <rFont val="Arial"/>
        <family val="2"/>
      </rPr>
      <t>(R)</t>
    </r>
    <r>
      <rPr>
        <sz val="10"/>
        <rFont val="Arial"/>
        <family val="2"/>
      </rPr>
      <t xml:space="preserve"> and width (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 dimension) in </t>
    </r>
    <r>
      <rPr>
        <b/>
        <sz val="10"/>
        <rFont val="Arial"/>
        <family val="2"/>
      </rPr>
      <t>yellow shaded boxes</t>
    </r>
    <r>
      <rPr>
        <sz val="10"/>
        <rFont val="Arial"/>
        <family val="2"/>
      </rPr>
      <t xml:space="preserve">. </t>
    </r>
  </si>
  <si>
    <t>Quote Qty 1</t>
  </si>
  <si>
    <t>Blank size Req</t>
  </si>
  <si>
    <t>Quote Qty 2</t>
  </si>
  <si>
    <t>Quote Qty 3</t>
  </si>
  <si>
    <t>Quote Qty 4</t>
  </si>
  <si>
    <t>90 Degree Curves</t>
  </si>
  <si>
    <t>45 Degree Curves</t>
  </si>
  <si>
    <t>Project Name</t>
  </si>
  <si>
    <t>Date</t>
  </si>
  <si>
    <t>www.northamericanplasticsales.com</t>
  </si>
  <si>
    <t>http://www.northamericanplasticsales.com/</t>
  </si>
  <si>
    <t>North American Plastic Sales Radius Curve Yield Calculator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</si>
</sst>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;[Red]0.000"/>
    <numFmt numFmtId="165" formatCode="0;[Red]0"/>
    <numFmt numFmtId="166" formatCode="[$-F800]dddd\,\ mmmm\ dd\,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64" fontId="0" fillId="33" borderId="12" xfId="0" applyNumberFormat="1" applyFill="1" applyBorder="1" applyAlignment="1">
      <alignment horizontal="left"/>
    </xf>
    <xf numFmtId="164" fontId="0" fillId="33" borderId="13" xfId="0" applyNumberFormat="1" applyFill="1" applyBorder="1" applyAlignment="1">
      <alignment horizontal="left"/>
    </xf>
    <xf numFmtId="164" fontId="0" fillId="33" borderId="11" xfId="0" applyNumberFormat="1" applyFill="1" applyBorder="1" applyAlignment="1">
      <alignment horizontal="left"/>
    </xf>
    <xf numFmtId="0" fontId="0" fillId="33" borderId="14" xfId="0" applyFill="1" applyBorder="1" applyAlignment="1">
      <alignment horizontal="right"/>
    </xf>
    <xf numFmtId="0" fontId="0" fillId="33" borderId="15" xfId="0" applyFill="1" applyBorder="1" applyAlignment="1">
      <alignment/>
    </xf>
    <xf numFmtId="165" fontId="0" fillId="33" borderId="12" xfId="0" applyNumberFormat="1" applyFill="1" applyBorder="1" applyAlignment="1">
      <alignment horizontal="right"/>
    </xf>
    <xf numFmtId="165" fontId="0" fillId="33" borderId="13" xfId="0" applyNumberFormat="1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16" xfId="0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0" fontId="6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39" fillId="33" borderId="0" xfId="53" applyFill="1" applyAlignment="1" applyProtection="1">
      <alignment/>
      <protection/>
    </xf>
    <xf numFmtId="0" fontId="39" fillId="33" borderId="0" xfId="53" applyFill="1" applyAlignment="1" applyProtection="1">
      <alignment horizontal="center"/>
      <protection/>
    </xf>
    <xf numFmtId="0" fontId="39" fillId="33" borderId="0" xfId="53" applyFill="1" applyAlignment="1" applyProtection="1">
      <alignment/>
      <protection hidden="1"/>
    </xf>
    <xf numFmtId="166" fontId="0" fillId="33" borderId="10" xfId="0" applyNumberFormat="1" applyFill="1" applyBorder="1" applyAlignment="1">
      <alignment/>
    </xf>
    <xf numFmtId="0" fontId="34" fillId="33" borderId="0" xfId="47" applyFill="1" applyAlignment="1" applyProtection="1">
      <alignment/>
      <protection/>
    </xf>
    <xf numFmtId="0" fontId="2" fillId="34" borderId="12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164" fontId="2" fillId="35" borderId="12" xfId="0" applyNumberFormat="1" applyFont="1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0" fillId="35" borderId="13" xfId="0" applyFill="1" applyBorder="1" applyAlignment="1">
      <alignment horizontal="left"/>
    </xf>
    <xf numFmtId="164" fontId="2" fillId="34" borderId="12" xfId="0" applyNumberFormat="1" applyFont="1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164" fontId="0" fillId="33" borderId="12" xfId="0" applyNumberForma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mericanplasticsdepot.com/" TargetMode="External" /><Relationship Id="rId3" Type="http://schemas.openxmlformats.org/officeDocument/2006/relationships/hyperlink" Target="http://www.americanplasticsdepot.com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northamericanplasticsales.com/" TargetMode="External" /><Relationship Id="rId6" Type="http://schemas.openxmlformats.org/officeDocument/2006/relationships/hyperlink" Target="http://www.northamericanplasticsale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1190625</xdr:colOff>
      <xdr:row>45</xdr:row>
      <xdr:rowOff>85725</xdr:rowOff>
    </xdr:from>
    <xdr:to>
      <xdr:col>9</xdr:col>
      <xdr:colOff>428625</xdr:colOff>
      <xdr:row>49</xdr:row>
      <xdr:rowOff>85725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3305175" y="7429500"/>
          <a:ext cx="12954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(For best results use centerline radius, for nesting use Outside)</a:t>
          </a:r>
        </a:p>
      </xdr:txBody>
    </xdr:sp>
    <xdr:clientData/>
  </xdr:twoCellAnchor>
  <xdr:twoCellAnchor>
    <xdr:from>
      <xdr:col>5</xdr:col>
      <xdr:colOff>381000</xdr:colOff>
      <xdr:row>42</xdr:row>
      <xdr:rowOff>19050</xdr:rowOff>
    </xdr:from>
    <xdr:to>
      <xdr:col>8</xdr:col>
      <xdr:colOff>19050</xdr:colOff>
      <xdr:row>45</xdr:row>
      <xdr:rowOff>19050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2495550" y="6877050"/>
          <a:ext cx="15811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(width in inches)</a:t>
          </a:r>
        </a:p>
      </xdr:txBody>
    </xdr:sp>
    <xdr:clientData/>
  </xdr:twoCellAnchor>
  <xdr:twoCellAnchor>
    <xdr:from>
      <xdr:col>5</xdr:col>
      <xdr:colOff>514350</xdr:colOff>
      <xdr:row>42</xdr:row>
      <xdr:rowOff>9525</xdr:rowOff>
    </xdr:from>
    <xdr:to>
      <xdr:col>5</xdr:col>
      <xdr:colOff>1276350</xdr:colOff>
      <xdr:row>42</xdr:row>
      <xdr:rowOff>9525</xdr:rowOff>
    </xdr:to>
    <xdr:sp>
      <xdr:nvSpPr>
        <xdr:cNvPr id="3" name="Line 7"/>
        <xdr:cNvSpPr>
          <a:spLocks/>
        </xdr:cNvSpPr>
      </xdr:nvSpPr>
      <xdr:spPr>
        <a:xfrm>
          <a:off x="2628900" y="68675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44</xdr:row>
      <xdr:rowOff>85725</xdr:rowOff>
    </xdr:from>
    <xdr:to>
      <xdr:col>9</xdr:col>
      <xdr:colOff>323850</xdr:colOff>
      <xdr:row>46</xdr:row>
      <xdr:rowOff>85725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3619500" y="7267575"/>
          <a:ext cx="876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Radius</a:t>
          </a:r>
        </a:p>
      </xdr:txBody>
    </xdr:sp>
    <xdr:clientData/>
  </xdr:twoCellAnchor>
  <xdr:twoCellAnchor editAs="oneCell">
    <xdr:from>
      <xdr:col>5</xdr:col>
      <xdr:colOff>571500</xdr:colOff>
      <xdr:row>36</xdr:row>
      <xdr:rowOff>76200</xdr:rowOff>
    </xdr:from>
    <xdr:to>
      <xdr:col>11</xdr:col>
      <xdr:colOff>9525</xdr:colOff>
      <xdr:row>41</xdr:row>
      <xdr:rowOff>85725</xdr:rowOff>
    </xdr:to>
    <xdr:pic>
      <xdr:nvPicPr>
        <xdr:cNvPr id="5" name="Picture 9" descr="Radius Curve Icon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5962650"/>
          <a:ext cx="2552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3</xdr:row>
      <xdr:rowOff>19050</xdr:rowOff>
    </xdr:from>
    <xdr:to>
      <xdr:col>11</xdr:col>
      <xdr:colOff>266700</xdr:colOff>
      <xdr:row>7</xdr:row>
      <xdr:rowOff>142875</xdr:rowOff>
    </xdr:to>
    <xdr:pic>
      <xdr:nvPicPr>
        <xdr:cNvPr id="6" name="Picture 8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52975" y="504825"/>
          <a:ext cx="742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39</xdr:row>
      <xdr:rowOff>9525</xdr:rowOff>
    </xdr:from>
    <xdr:to>
      <xdr:col>7</xdr:col>
      <xdr:colOff>314325</xdr:colOff>
      <xdr:row>44</xdr:row>
      <xdr:rowOff>66675</xdr:rowOff>
    </xdr:to>
    <xdr:sp>
      <xdr:nvSpPr>
        <xdr:cNvPr id="7" name="Straight Arrow Connector 11"/>
        <xdr:cNvSpPr>
          <a:spLocks/>
        </xdr:cNvSpPr>
      </xdr:nvSpPr>
      <xdr:spPr>
        <a:xfrm rot="5400000" flipH="1" flipV="1">
          <a:off x="3886200" y="6381750"/>
          <a:ext cx="38100" cy="866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9</xdr:col>
      <xdr:colOff>209550</xdr:colOff>
      <xdr:row>44</xdr:row>
      <xdr:rowOff>85725</xdr:rowOff>
    </xdr:to>
    <xdr:sp>
      <xdr:nvSpPr>
        <xdr:cNvPr id="8" name="Straight Arrow Connector 13"/>
        <xdr:cNvSpPr>
          <a:spLocks/>
        </xdr:cNvSpPr>
      </xdr:nvSpPr>
      <xdr:spPr>
        <a:xfrm rot="5400000" flipH="1" flipV="1">
          <a:off x="4057650" y="6534150"/>
          <a:ext cx="323850" cy="733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thamericanplasticsales.com/" TargetMode="External" /><Relationship Id="rId2" Type="http://schemas.openxmlformats.org/officeDocument/2006/relationships/hyperlink" Target="http://www.northamericanplasticsales.com/" TargetMode="External" /><Relationship Id="rId3" Type="http://schemas.openxmlformats.org/officeDocument/2006/relationships/hyperlink" Target="http://www.northamericanplasticsales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Q18" sqref="Q18"/>
    </sheetView>
  </sheetViews>
  <sheetFormatPr defaultColWidth="9.140625" defaultRowHeight="12.75"/>
  <cols>
    <col min="1" max="1" width="14.8515625" style="0" customWidth="1"/>
    <col min="2" max="2" width="1.7109375" style="0" customWidth="1"/>
    <col min="3" max="3" width="6.7109375" style="0" customWidth="1"/>
    <col min="4" max="4" width="1.7109375" style="0" customWidth="1"/>
    <col min="5" max="5" width="6.7109375" style="0" customWidth="1"/>
    <col min="6" max="6" width="20.7109375" style="0" customWidth="1"/>
    <col min="7" max="7" width="1.7109375" style="0" customWidth="1"/>
    <col min="8" max="8" width="6.7109375" style="0" customWidth="1"/>
    <col min="9" max="9" width="1.7109375" style="0" customWidth="1"/>
    <col min="10" max="10" width="6.71093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22"/>
      <c r="C3" s="22" t="s">
        <v>26</v>
      </c>
      <c r="D3" s="22"/>
      <c r="E3" s="22"/>
      <c r="F3" s="23"/>
      <c r="G3" s="22"/>
      <c r="H3" s="22"/>
      <c r="I3" s="22"/>
      <c r="J3" s="22"/>
      <c r="K3" s="26"/>
      <c r="L3" s="26"/>
    </row>
    <row r="4" spans="1:12" ht="12.75">
      <c r="A4" s="1"/>
      <c r="B4" s="1"/>
      <c r="C4" s="1"/>
      <c r="D4" s="1"/>
      <c r="E4" s="1"/>
      <c r="F4" s="15"/>
      <c r="G4" s="1"/>
      <c r="H4" s="1"/>
      <c r="I4" s="1"/>
      <c r="J4" s="1"/>
      <c r="K4" s="1"/>
      <c r="L4" s="1"/>
    </row>
    <row r="5" spans="1:12" ht="12.75">
      <c r="A5" s="1"/>
      <c r="B5" s="1"/>
      <c r="C5" s="21" t="s">
        <v>22</v>
      </c>
      <c r="D5" s="1"/>
      <c r="E5" s="1"/>
      <c r="F5" s="16"/>
      <c r="G5" s="1"/>
      <c r="H5" s="1"/>
      <c r="I5" s="1"/>
      <c r="J5" s="1"/>
      <c r="K5" s="1"/>
      <c r="L5" s="1"/>
    </row>
    <row r="6" spans="1:12" ht="14.25" customHeight="1">
      <c r="A6" s="1"/>
      <c r="B6" s="1"/>
      <c r="C6" s="1" t="s">
        <v>9</v>
      </c>
      <c r="D6" s="1"/>
      <c r="E6" s="1"/>
      <c r="F6" s="2"/>
      <c r="G6" s="1"/>
      <c r="H6" s="1"/>
      <c r="I6" s="1"/>
      <c r="J6" s="1"/>
      <c r="K6" s="18"/>
      <c r="L6" s="1"/>
    </row>
    <row r="7" spans="1:12" ht="12.75">
      <c r="A7" s="1"/>
      <c r="B7" s="1"/>
      <c r="C7" s="1" t="s">
        <v>10</v>
      </c>
      <c r="D7" s="1"/>
      <c r="E7" s="1"/>
      <c r="F7" s="2"/>
      <c r="G7" s="1"/>
      <c r="H7" s="1"/>
      <c r="I7" s="1"/>
      <c r="J7" s="1"/>
      <c r="K7" s="1"/>
      <c r="L7" s="1"/>
    </row>
    <row r="8" spans="1:12" ht="12.75">
      <c r="A8" s="1"/>
      <c r="B8" s="1"/>
      <c r="C8" s="21" t="s">
        <v>23</v>
      </c>
      <c r="D8" s="1"/>
      <c r="E8" s="1"/>
      <c r="F8" s="25"/>
      <c r="G8" s="1"/>
      <c r="H8" s="1"/>
      <c r="I8" s="1"/>
      <c r="J8" s="1"/>
      <c r="K8" s="1"/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.75">
      <c r="A10" s="1"/>
      <c r="B10" s="20" t="s">
        <v>20</v>
      </c>
      <c r="C10" s="1"/>
      <c r="D10" s="1"/>
      <c r="E10" s="1"/>
      <c r="F10" s="1"/>
      <c r="G10" s="20" t="s">
        <v>21</v>
      </c>
      <c r="H10" s="1"/>
      <c r="I10" s="1"/>
      <c r="J10" s="1"/>
      <c r="K10" s="1"/>
      <c r="L10" s="1"/>
    </row>
    <row r="11" spans="1:12" ht="12.75">
      <c r="A11" s="7"/>
      <c r="B11" s="2" t="s">
        <v>0</v>
      </c>
      <c r="C11" s="36">
        <f>SQRT(2*C16*C16)</f>
        <v>0</v>
      </c>
      <c r="D11" s="37"/>
      <c r="E11" s="38"/>
      <c r="F11" s="8"/>
      <c r="G11" s="2" t="s">
        <v>0</v>
      </c>
      <c r="H11" s="4">
        <f>SUM(0.765)*(H16)</f>
        <v>0</v>
      </c>
      <c r="I11" s="6"/>
      <c r="J11" s="5"/>
      <c r="K11" s="1"/>
      <c r="L11" s="1"/>
    </row>
    <row r="12" spans="1:12" ht="12.75">
      <c r="A12" s="7"/>
      <c r="B12" s="2" t="s">
        <v>1</v>
      </c>
      <c r="C12" s="36">
        <f>SUM(C16-(C15/2)-(C11/2))</f>
        <v>0</v>
      </c>
      <c r="D12" s="37"/>
      <c r="E12" s="38"/>
      <c r="F12" s="8"/>
      <c r="G12" s="2" t="s">
        <v>1</v>
      </c>
      <c r="H12" s="4">
        <f>SUM(H16)-(0.924*H16)</f>
        <v>0</v>
      </c>
      <c r="I12" s="6"/>
      <c r="J12" s="5"/>
      <c r="K12" s="1"/>
      <c r="L12" s="1"/>
    </row>
    <row r="13" spans="1:12" ht="12.75">
      <c r="A13" s="7"/>
      <c r="B13" s="2" t="s">
        <v>2</v>
      </c>
      <c r="C13" s="36">
        <f>SUM(C12)+SQRT(C15*C15/2)</f>
        <v>0</v>
      </c>
      <c r="D13" s="37"/>
      <c r="E13" s="38"/>
      <c r="F13" s="8"/>
      <c r="G13" s="2" t="s">
        <v>2</v>
      </c>
      <c r="H13" s="4">
        <f>SUM(H12)+(0.924*H15)</f>
        <v>0</v>
      </c>
      <c r="I13" s="6"/>
      <c r="J13" s="5"/>
      <c r="K13" s="1"/>
      <c r="L13" s="1"/>
    </row>
    <row r="14" spans="1:12" ht="12.75">
      <c r="A14" s="7"/>
      <c r="B14" s="2" t="s">
        <v>3</v>
      </c>
      <c r="C14" s="36">
        <f>SUM(2)*(C13-C12)+0.5</f>
        <v>0.5</v>
      </c>
      <c r="D14" s="37"/>
      <c r="E14" s="38"/>
      <c r="F14" s="8"/>
      <c r="G14" s="2" t="s">
        <v>3</v>
      </c>
      <c r="H14" s="4">
        <f>SUM(H15*1.18911732)+(0.5)</f>
        <v>0.5</v>
      </c>
      <c r="I14" s="6"/>
      <c r="J14" s="5"/>
      <c r="K14" s="1"/>
      <c r="L14" s="1"/>
    </row>
    <row r="15" spans="1:12" ht="12.75">
      <c r="A15" s="7"/>
      <c r="B15" s="2" t="s">
        <v>4</v>
      </c>
      <c r="C15" s="33"/>
      <c r="D15" s="34"/>
      <c r="E15" s="35"/>
      <c r="F15" s="13" t="s">
        <v>8</v>
      </c>
      <c r="G15" s="2" t="s">
        <v>4</v>
      </c>
      <c r="H15" s="30"/>
      <c r="I15" s="31"/>
      <c r="J15" s="32"/>
      <c r="K15" s="14" t="s">
        <v>8</v>
      </c>
      <c r="L15" s="14"/>
    </row>
    <row r="16" spans="1:12" ht="12.75">
      <c r="A16" s="7"/>
      <c r="B16" s="2" t="s">
        <v>5</v>
      </c>
      <c r="C16" s="33"/>
      <c r="D16" s="34"/>
      <c r="E16" s="35"/>
      <c r="F16" s="13" t="s">
        <v>7</v>
      </c>
      <c r="G16" s="2" t="s">
        <v>5</v>
      </c>
      <c r="H16" s="30"/>
      <c r="I16" s="31"/>
      <c r="J16" s="32"/>
      <c r="K16" s="14" t="s">
        <v>7</v>
      </c>
      <c r="L16" s="14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9" t="s">
        <v>15</v>
      </c>
      <c r="B18" s="1"/>
      <c r="C18" s="27"/>
      <c r="D18" s="28"/>
      <c r="E18" s="29"/>
      <c r="F18" s="1"/>
      <c r="G18" s="1"/>
      <c r="H18" s="27"/>
      <c r="I18" s="28"/>
      <c r="J18" s="29"/>
      <c r="K18" s="1" t="s">
        <v>15</v>
      </c>
      <c r="L18" s="1"/>
    </row>
    <row r="19" spans="1:12" ht="12.75">
      <c r="A19" s="19" t="s">
        <v>16</v>
      </c>
      <c r="B19" s="1"/>
      <c r="C19" s="9">
        <f>SUM(C11)+(1)</f>
        <v>1</v>
      </c>
      <c r="D19" s="3" t="s">
        <v>6</v>
      </c>
      <c r="E19" s="10">
        <f>SUM(C13)+(C14*C18)+(1)</f>
        <v>1</v>
      </c>
      <c r="F19" s="1"/>
      <c r="G19" s="1"/>
      <c r="H19" s="9">
        <f>SUM(H11)+(1)</f>
        <v>1</v>
      </c>
      <c r="I19" s="3" t="s">
        <v>6</v>
      </c>
      <c r="J19" s="10">
        <f>SUM(H13)+(H14*H18)+(1)</f>
        <v>1</v>
      </c>
      <c r="K19" s="1" t="s">
        <v>16</v>
      </c>
      <c r="L19" s="1"/>
    </row>
    <row r="20" spans="1:12" ht="12.75">
      <c r="A20" s="19"/>
      <c r="B20" s="1"/>
      <c r="C20" s="11"/>
      <c r="D20" s="12"/>
      <c r="E20" s="12"/>
      <c r="F20" s="1"/>
      <c r="G20" s="1"/>
      <c r="H20" s="11"/>
      <c r="I20" s="12"/>
      <c r="J20" s="12"/>
      <c r="K20" s="1"/>
      <c r="L20" s="1"/>
    </row>
    <row r="21" spans="1:12" ht="12.75">
      <c r="A21" s="19" t="s">
        <v>17</v>
      </c>
      <c r="B21" s="1"/>
      <c r="C21" s="27"/>
      <c r="D21" s="28"/>
      <c r="E21" s="29"/>
      <c r="F21" s="1"/>
      <c r="G21" s="1"/>
      <c r="H21" s="27"/>
      <c r="I21" s="28"/>
      <c r="J21" s="29"/>
      <c r="K21" s="1" t="s">
        <v>17</v>
      </c>
      <c r="L21" s="1"/>
    </row>
    <row r="22" spans="1:12" ht="12.75">
      <c r="A22" s="19" t="s">
        <v>16</v>
      </c>
      <c r="B22" s="1"/>
      <c r="C22" s="9">
        <f>SUM(C11)+(1)</f>
        <v>1</v>
      </c>
      <c r="D22" s="3" t="s">
        <v>6</v>
      </c>
      <c r="E22" s="10">
        <f>SUM(C13)+(C14*C21)+(1)</f>
        <v>1</v>
      </c>
      <c r="F22" s="1"/>
      <c r="G22" s="1"/>
      <c r="H22" s="9">
        <f>SUM(H11)+(1)</f>
        <v>1</v>
      </c>
      <c r="I22" s="3" t="s">
        <v>6</v>
      </c>
      <c r="J22" s="10">
        <f>SUM(H13)+(H14*H21)+(1)</f>
        <v>1</v>
      </c>
      <c r="K22" s="1" t="s">
        <v>16</v>
      </c>
      <c r="L22" s="1"/>
    </row>
    <row r="23" spans="1:12" ht="12.75">
      <c r="A23" s="1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9" t="s">
        <v>18</v>
      </c>
      <c r="B24" s="1"/>
      <c r="C24" s="27"/>
      <c r="D24" s="28"/>
      <c r="E24" s="29"/>
      <c r="F24" s="1"/>
      <c r="G24" s="1"/>
      <c r="H24" s="27"/>
      <c r="I24" s="28"/>
      <c r="J24" s="29"/>
      <c r="K24" s="1" t="s">
        <v>18</v>
      </c>
      <c r="L24" s="1"/>
    </row>
    <row r="25" spans="1:12" ht="12.75">
      <c r="A25" s="19" t="s">
        <v>16</v>
      </c>
      <c r="B25" s="1"/>
      <c r="C25" s="9">
        <f>SUM(C11)+(1)</f>
        <v>1</v>
      </c>
      <c r="D25" s="3" t="s">
        <v>6</v>
      </c>
      <c r="E25" s="10">
        <f>SUM(C13)+(C14*C24)+(1)</f>
        <v>1</v>
      </c>
      <c r="F25" s="1"/>
      <c r="G25" s="1"/>
      <c r="H25" s="9">
        <f>SUM(H11)+(1)</f>
        <v>1</v>
      </c>
      <c r="I25" s="3" t="s">
        <v>6</v>
      </c>
      <c r="J25" s="10">
        <f>SUM(H13)+(H14*H24)+(1)</f>
        <v>1</v>
      </c>
      <c r="K25" s="1" t="s">
        <v>16</v>
      </c>
      <c r="L25" s="1"/>
    </row>
    <row r="26" spans="1:12" ht="12.75">
      <c r="A26" s="19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9" t="s">
        <v>19</v>
      </c>
      <c r="B27" s="1"/>
      <c r="C27" s="27"/>
      <c r="D27" s="28"/>
      <c r="E27" s="29"/>
      <c r="F27" s="1"/>
      <c r="G27" s="1"/>
      <c r="H27" s="27"/>
      <c r="I27" s="28"/>
      <c r="J27" s="29"/>
      <c r="K27" s="1" t="s">
        <v>19</v>
      </c>
      <c r="L27" s="1"/>
    </row>
    <row r="28" spans="1:12" ht="12.75">
      <c r="A28" s="19" t="s">
        <v>16</v>
      </c>
      <c r="B28" s="1"/>
      <c r="C28" s="9">
        <f>SUM(C11)+(1)</f>
        <v>1</v>
      </c>
      <c r="D28" s="3" t="s">
        <v>6</v>
      </c>
      <c r="E28" s="10">
        <f>SUM(C13)+(C14*C27)+(1)</f>
        <v>1</v>
      </c>
      <c r="F28" s="1"/>
      <c r="G28" s="1"/>
      <c r="H28" s="9">
        <f>SUM(H11)+(1)</f>
        <v>1</v>
      </c>
      <c r="I28" s="3" t="s">
        <v>6</v>
      </c>
      <c r="J28" s="10">
        <f>SUM(H13)+(H14*H27)+(1)</f>
        <v>1</v>
      </c>
      <c r="K28" s="1" t="s">
        <v>16</v>
      </c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7" t="s">
        <v>13</v>
      </c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 t="s">
        <v>14</v>
      </c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 t="s">
        <v>11</v>
      </c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 t="s">
        <v>12</v>
      </c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22" t="s">
        <v>25</v>
      </c>
      <c r="F52" s="24" t="s">
        <v>24</v>
      </c>
      <c r="G52" s="22"/>
      <c r="H52" s="22"/>
      <c r="I52" s="22"/>
      <c r="J52" s="22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</sheetData>
  <sheetProtection/>
  <mergeCells count="16">
    <mergeCell ref="C11:E11"/>
    <mergeCell ref="C12:E12"/>
    <mergeCell ref="C13:E13"/>
    <mergeCell ref="C14:E14"/>
    <mergeCell ref="C15:E15"/>
    <mergeCell ref="C18:E18"/>
    <mergeCell ref="C21:E21"/>
    <mergeCell ref="C24:E24"/>
    <mergeCell ref="C27:E27"/>
    <mergeCell ref="H15:J15"/>
    <mergeCell ref="H16:J16"/>
    <mergeCell ref="H18:J18"/>
    <mergeCell ref="H21:J21"/>
    <mergeCell ref="H24:J24"/>
    <mergeCell ref="H27:J27"/>
    <mergeCell ref="C16:E16"/>
  </mergeCells>
  <hyperlinks>
    <hyperlink ref="F52" r:id="rId1" display="www.northamericanplasticsales.com"/>
    <hyperlink ref="C3:J3" r:id="rId2" display="North American Plastic Sales Radius Curve Yeild Calculator"/>
    <hyperlink ref="E52:J52" r:id="rId3" display="http://www.northamericanplasticsales.com/"/>
  </hyperlinks>
  <printOptions/>
  <pageMargins left="0.75" right="0.75" top="1" bottom="1" header="0.5" footer="0.5"/>
  <pageSetup horizontalDpi="300" verticalDpi="300" orientation="portrait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Maxwell Kleinfeldt</Manager>
  <Company>American Plastics Depot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Blackwood</dc:creator>
  <cp:keywords/>
  <dc:description/>
  <cp:lastModifiedBy>LorenJW</cp:lastModifiedBy>
  <cp:lastPrinted>2011-04-01T21:20:49Z</cp:lastPrinted>
  <dcterms:created xsi:type="dcterms:W3CDTF">2002-03-06T18:56:43Z</dcterms:created>
  <dcterms:modified xsi:type="dcterms:W3CDTF">2011-07-07T04:04:17Z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